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<sst xmlns="http://schemas.openxmlformats.org/spreadsheetml/2006/main" count="75" uniqueCount="41">
  <si>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№ п/п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</si>
  <si>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</si>
  <si>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</si>
  <si>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</si>
  <si>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>Утверждено в бюджете (уточненный план), тыс. рублей</t>
  </si>
  <si>
    <t>Фактически исполнено, тыс. рублей</t>
  </si>
  <si>
    <t>Результат к плану по программе гр.6 / гр.4, %</t>
  </si>
  <si>
    <t>Результат к уточненному плану гр.6 / гр.5, %</t>
  </si>
  <si>
    <t>Бюджет АО</t>
  </si>
  <si>
    <t>Бюджет МО</t>
  </si>
  <si>
    <t>ВСЕГО:</t>
  </si>
  <si>
    <t>в т.ч. Бюджет АО</t>
  </si>
  <si>
    <t>Исп. ведущий специалист ПАО ДЖКиСК</t>
  </si>
  <si>
    <t>Отчет</t>
  </si>
  <si>
    <t>программы  и использования финансовых средств</t>
  </si>
  <si>
    <r>
      <t xml:space="preserve">Координатор программы </t>
    </r>
    <r>
      <rPr>
        <b/>
        <sz val="11"/>
        <rFont val="Times New Roman"/>
        <family val="1"/>
      </rPr>
      <t>Департамент жилищно-коммунального и строительного комплекса</t>
    </r>
  </si>
  <si>
    <t xml:space="preserve">о ходе реализации долгосрочной целевой </t>
  </si>
  <si>
    <r>
      <t xml:space="preserve">Наименование программы и срок ее реализации </t>
    </r>
    <r>
      <rPr>
        <b/>
        <u val="single"/>
        <sz val="12"/>
        <rFont val="Times New Roman"/>
        <family val="1"/>
      </rPr>
      <t>«Развитие коммунальной инфраструктуры города Югорска на 2012-2016 годы»</t>
    </r>
  </si>
  <si>
    <t>Многоэтажная застройка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</si>
  <si>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</si>
  <si>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</si>
  <si>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5,7 микрорайоны в г.Югорске</t>
  </si>
  <si>
    <t>Сети энергоснабжения индивидуальной жилой застройки в районе улицы Полевая</t>
  </si>
  <si>
    <t>Сети водоснабжения индивидуальной жилой застройки в районе улицы Полевая</t>
  </si>
  <si>
    <t>Сети газоснабжения индивидуальной жилой застройки в районе улицы Полевая</t>
  </si>
  <si>
    <t>Сети газоснабжения микрорайона индивидуальной жилой застройки. 18 микрорайон</t>
  </si>
  <si>
    <t>Инженерные сети в квартале улиц Садовая-Менделеева-Вавилова</t>
  </si>
  <si>
    <t>Сети канализации индивидуальной жилой застройки в районе улицы Полевая</t>
  </si>
  <si>
    <t>В.К. Бандурин</t>
  </si>
  <si>
    <t>Сметанина Екатерина Николаевна, 8/34675/7-43-03</t>
  </si>
  <si>
    <t>Расширение водоочистных сооружений в г.Югорске</t>
  </si>
  <si>
    <t>Расширение канализационных сооружений в г.Югорске</t>
  </si>
  <si>
    <t>Бюджет АО (кроме того переходящие остатки 2012 года)</t>
  </si>
  <si>
    <t>Сети электроснабжения микрорайона индивидуальной застройки 14 микрорайон. 3 этап</t>
  </si>
  <si>
    <t xml:space="preserve"> </t>
  </si>
  <si>
    <t>Заместитель главы администрации - директор ДЖКиСК</t>
  </si>
  <si>
    <t>Вторая очередь строительства котельной в жилом квартале "Авалон" города Югорска</t>
  </si>
  <si>
    <t>Автоматизированная газовая котельная "Центральная" в г.Югорске</t>
  </si>
  <si>
    <t>Комплексное строительство инженерных сетей и перевод частных жилых домов на индивидуальное отопление в 14 микрорайоне города Югорска</t>
  </si>
  <si>
    <t>Внутриквартальный проезд к жилому кварталу "Авалон" города Югорска</t>
  </si>
  <si>
    <t>за III квартал 2013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</si>
</sst>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4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/>
    </xf>
    <xf numFmtId="1" fontId="4" fillId="0" borderId="2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B73" sqref="B73"/>
    </sheetView>
  </sheetViews>
  <sheetFormatPr defaultColWidth="9.140625" defaultRowHeight="12.75"/>
  <cols>
    <col min="1" max="1" width="5.421875" style="0" customWidth="1"/>
    <col min="2" max="2" width="34.7109375" style="0" customWidth="1"/>
    <col min="3" max="3" width="20.8515625" style="0" customWidth="1"/>
    <col min="4" max="4" width="12.00390625" style="0" customWidth="1"/>
    <col min="5" max="5" width="13.00390625" style="0" customWidth="1"/>
    <col min="6" max="7" width="12.421875" style="0" customWidth="1"/>
    <col min="8" max="8" width="12.28125" style="0" customWidth="1"/>
  </cols>
  <sheetData>
    <row r="1" spans="1:8" ht="12.75" customHeight="1">
      <c r="A1" s="48" t="s">
        <v>13</v>
      </c>
      <c r="B1" s="48"/>
      <c r="C1" s="48"/>
      <c r="D1" s="48"/>
      <c r="E1" s="48"/>
      <c r="F1" s="48"/>
      <c r="G1" s="48"/>
      <c r="H1" s="48"/>
    </row>
    <row r="2" spans="1:8" ht="20.25" customHeight="1">
      <c r="A2" s="48" t="s">
        <v>16</v>
      </c>
      <c r="B2" s="48"/>
      <c r="C2" s="48"/>
      <c r="D2" s="48"/>
      <c r="E2" s="48"/>
      <c r="F2" s="48"/>
      <c r="G2" s="48"/>
      <c r="H2" s="48"/>
    </row>
    <row r="3" spans="1:8" ht="20.25" customHeight="1">
      <c r="A3" s="48" t="s">
        <v>14</v>
      </c>
      <c r="B3" s="48"/>
      <c r="C3" s="48"/>
      <c r="D3" s="48"/>
      <c r="E3" s="48"/>
      <c r="F3" s="48"/>
      <c r="G3" s="48"/>
      <c r="H3" s="48"/>
    </row>
    <row r="4" spans="1:8" ht="14.25" customHeight="1">
      <c r="A4" s="48" t="s">
        <v>40</v>
      </c>
      <c r="B4" s="48"/>
      <c r="C4" s="48"/>
      <c r="D4" s="48"/>
      <c r="E4" s="48"/>
      <c r="F4" s="48"/>
      <c r="G4" s="48"/>
      <c r="H4" s="48"/>
    </row>
    <row r="6" spans="1:8" ht="18.75" customHeight="1">
      <c r="A6" s="57" t="s">
        <v>17</v>
      </c>
      <c r="B6" s="57"/>
      <c r="C6" s="57"/>
      <c r="D6" s="57"/>
      <c r="E6" s="57"/>
      <c r="F6" s="57"/>
      <c r="G6" s="57"/>
      <c r="H6" s="57"/>
    </row>
    <row r="7" spans="2:8" ht="15" customHeight="1">
      <c r="B7" s="58" t="s">
        <v>15</v>
      </c>
      <c r="C7" s="58"/>
      <c r="D7" s="58"/>
      <c r="E7" s="58"/>
      <c r="F7" s="58"/>
      <c r="G7" s="58"/>
      <c r="H7" s="58"/>
    </row>
    <row r="8" spans="2:8" ht="7.5" customHeight="1" thickBot="1">
      <c r="B8" s="6"/>
      <c r="C8" s="6"/>
      <c r="D8" s="6"/>
      <c r="E8" s="6"/>
      <c r="F8" s="6"/>
      <c r="G8" s="6"/>
      <c r="H8" s="6"/>
    </row>
    <row r="9" spans="1:8" ht="92.25" customHeight="1">
      <c r="A9" s="34" t="s">
        <v>0</v>
      </c>
      <c r="B9" s="35" t="s">
        <v>1</v>
      </c>
      <c r="C9" s="35" t="s">
        <v>2</v>
      </c>
      <c r="D9" s="35" t="s">
        <v>3</v>
      </c>
      <c r="E9" s="36" t="s">
        <v>4</v>
      </c>
      <c r="F9" s="35" t="s">
        <v>5</v>
      </c>
      <c r="G9" s="35" t="s">
        <v>6</v>
      </c>
      <c r="H9" s="37" t="s">
        <v>7</v>
      </c>
    </row>
    <row r="10" spans="1:8" ht="15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3">
        <v>8</v>
      </c>
    </row>
    <row r="11" spans="1:8" ht="19.5" customHeight="1">
      <c r="A11" s="62">
        <v>1</v>
      </c>
      <c r="B11" s="55" t="s">
        <v>30</v>
      </c>
      <c r="C11" s="2" t="s">
        <v>8</v>
      </c>
      <c r="D11" s="12">
        <v>0</v>
      </c>
      <c r="E11" s="12">
        <v>0</v>
      </c>
      <c r="F11" s="12">
        <v>0</v>
      </c>
      <c r="G11" s="12">
        <v>0</v>
      </c>
      <c r="H11" s="13">
        <v>0</v>
      </c>
    </row>
    <row r="12" spans="1:8" ht="54.75" customHeight="1">
      <c r="A12" s="63"/>
      <c r="B12" s="65"/>
      <c r="C12" s="2" t="s">
        <v>32</v>
      </c>
      <c r="D12" s="39">
        <v>4197.8</v>
      </c>
      <c r="E12" s="39">
        <v>4197.8</v>
      </c>
      <c r="F12" s="39">
        <v>1685.8</v>
      </c>
      <c r="G12" s="24">
        <f>F12*100/D12</f>
        <v>40.159130973367</v>
      </c>
      <c r="H12" s="30">
        <f>F12*100/E12</f>
        <v>40.159130973367</v>
      </c>
    </row>
    <row r="13" spans="1:8" ht="15">
      <c r="A13" s="64"/>
      <c r="B13" s="56"/>
      <c r="C13" s="2" t="s">
        <v>9</v>
      </c>
      <c r="D13" s="40">
        <v>0</v>
      </c>
      <c r="E13" s="40">
        <v>0</v>
      </c>
      <c r="F13" s="40">
        <v>0</v>
      </c>
      <c r="G13" s="12">
        <v>0</v>
      </c>
      <c r="H13" s="13">
        <v>0</v>
      </c>
    </row>
    <row r="14" spans="1:8" ht="22.5" customHeight="1">
      <c r="A14" s="62">
        <v>2</v>
      </c>
      <c r="B14" s="55" t="s">
        <v>31</v>
      </c>
      <c r="C14" s="2" t="s">
        <v>8</v>
      </c>
      <c r="D14" s="41">
        <v>230000</v>
      </c>
      <c r="E14" s="41">
        <v>230000</v>
      </c>
      <c r="F14" s="41">
        <v>109117.4</v>
      </c>
      <c r="G14" s="24">
        <f>F14*100/D14</f>
        <v>47.44234782608696</v>
      </c>
      <c r="H14" s="30">
        <f>F14*100/E14</f>
        <v>47.44234782608696</v>
      </c>
    </row>
    <row r="15" spans="1:8" ht="48.75" customHeight="1">
      <c r="A15" s="63"/>
      <c r="B15" s="65"/>
      <c r="C15" s="2" t="s">
        <v>32</v>
      </c>
      <c r="D15" s="41">
        <v>7.962</v>
      </c>
      <c r="E15" s="42">
        <v>7.962</v>
      </c>
      <c r="F15" s="42">
        <v>7.962</v>
      </c>
      <c r="G15" s="12">
        <f>F15*100/D15</f>
        <v>100</v>
      </c>
      <c r="H15" s="13">
        <f>F15*100/E15</f>
        <v>100</v>
      </c>
    </row>
    <row r="16" spans="1:8" ht="25.5" customHeight="1">
      <c r="A16" s="64"/>
      <c r="B16" s="56"/>
      <c r="C16" s="2" t="s">
        <v>9</v>
      </c>
      <c r="D16" s="41">
        <v>12105</v>
      </c>
      <c r="E16" s="41">
        <v>12105</v>
      </c>
      <c r="F16" s="41">
        <v>12105</v>
      </c>
      <c r="G16" s="12">
        <f>F16*100/D16</f>
        <v>100</v>
      </c>
      <c r="H16" s="13">
        <f>F16*100/E16</f>
        <v>100</v>
      </c>
    </row>
    <row r="17" spans="1:8" ht="27" customHeight="1">
      <c r="A17" s="50">
        <v>3</v>
      </c>
      <c r="B17" s="51" t="s">
        <v>18</v>
      </c>
      <c r="C17" s="2" t="s">
        <v>8</v>
      </c>
      <c r="D17" s="43">
        <v>8933</v>
      </c>
      <c r="E17" s="43">
        <v>8933</v>
      </c>
      <c r="F17" s="43">
        <v>744.994</v>
      </c>
      <c r="G17" s="5">
        <f aca="true" t="shared" si="0" ref="G17:G39">F17*100/D17</f>
        <v>8.339796261054518</v>
      </c>
      <c r="H17" s="18">
        <f aca="true" t="shared" si="1" ref="H17:H39">F17*100/E17</f>
        <v>8.339796261054518</v>
      </c>
    </row>
    <row r="18" spans="1:8" ht="27" customHeight="1">
      <c r="A18" s="50"/>
      <c r="B18" s="51"/>
      <c r="C18" s="2" t="s">
        <v>9</v>
      </c>
      <c r="D18" s="43">
        <v>993</v>
      </c>
      <c r="E18" s="43">
        <v>993</v>
      </c>
      <c r="F18" s="43">
        <v>82.777</v>
      </c>
      <c r="G18" s="5">
        <f t="shared" si="0"/>
        <v>8.336052366565962</v>
      </c>
      <c r="H18" s="18">
        <f t="shared" si="1"/>
        <v>8.336052366565962</v>
      </c>
    </row>
    <row r="19" spans="1:8" ht="18" customHeight="1">
      <c r="A19" s="50"/>
      <c r="B19" s="51" t="s">
        <v>19</v>
      </c>
      <c r="C19" s="2" t="s">
        <v>8</v>
      </c>
      <c r="D19" s="43">
        <v>16393</v>
      </c>
      <c r="E19" s="43">
        <v>16393</v>
      </c>
      <c r="F19" s="43">
        <v>14119.14</v>
      </c>
      <c r="G19" s="5">
        <f t="shared" si="0"/>
        <v>86.1290794851461</v>
      </c>
      <c r="H19" s="18">
        <f t="shared" si="1"/>
        <v>86.1290794851461</v>
      </c>
    </row>
    <row r="20" spans="1:8" ht="43.5" customHeight="1">
      <c r="A20" s="50"/>
      <c r="B20" s="51"/>
      <c r="C20" s="2" t="s">
        <v>32</v>
      </c>
      <c r="D20" s="43">
        <v>1.3</v>
      </c>
      <c r="E20" s="43">
        <v>1.3</v>
      </c>
      <c r="F20" s="43">
        <v>1.3</v>
      </c>
      <c r="G20" s="5">
        <f t="shared" si="0"/>
        <v>100</v>
      </c>
      <c r="H20" s="18">
        <f t="shared" si="1"/>
        <v>100</v>
      </c>
    </row>
    <row r="21" spans="1:8" ht="24.75" customHeight="1">
      <c r="A21" s="50"/>
      <c r="B21" s="51"/>
      <c r="C21" s="2" t="s">
        <v>9</v>
      </c>
      <c r="D21" s="43">
        <v>1821</v>
      </c>
      <c r="E21" s="43">
        <v>1821</v>
      </c>
      <c r="F21" s="43">
        <v>1821</v>
      </c>
      <c r="G21" s="5">
        <f t="shared" si="0"/>
        <v>100</v>
      </c>
      <c r="H21" s="18">
        <f t="shared" si="1"/>
        <v>100</v>
      </c>
    </row>
    <row r="22" spans="1:8" ht="27" customHeight="1">
      <c r="A22" s="50"/>
      <c r="B22" s="51" t="s">
        <v>20</v>
      </c>
      <c r="C22" s="2" t="s">
        <v>8</v>
      </c>
      <c r="D22" s="43">
        <v>14426</v>
      </c>
      <c r="E22" s="43">
        <v>14426</v>
      </c>
      <c r="F22" s="43">
        <v>4800</v>
      </c>
      <c r="G22" s="5">
        <f t="shared" si="0"/>
        <v>33.273256619991685</v>
      </c>
      <c r="H22" s="18">
        <f t="shared" si="1"/>
        <v>33.273256619991685</v>
      </c>
    </row>
    <row r="23" spans="1:8" ht="43.5" customHeight="1">
      <c r="A23" s="50"/>
      <c r="B23" s="51"/>
      <c r="C23" s="2" t="s">
        <v>32</v>
      </c>
      <c r="D23" s="43">
        <v>9998.89954</v>
      </c>
      <c r="E23" s="43">
        <v>9998.89954</v>
      </c>
      <c r="F23" s="43">
        <v>9998.9</v>
      </c>
      <c r="G23" s="5">
        <f t="shared" si="0"/>
        <v>100.00000460050626</v>
      </c>
      <c r="H23" s="18">
        <f>F23*100/E23</f>
        <v>100.00000460050626</v>
      </c>
    </row>
    <row r="24" spans="1:8" ht="21" customHeight="1">
      <c r="A24" s="50"/>
      <c r="B24" s="51"/>
      <c r="C24" s="2" t="s">
        <v>9</v>
      </c>
      <c r="D24" s="43">
        <v>1603</v>
      </c>
      <c r="E24" s="43">
        <v>1603</v>
      </c>
      <c r="F24" s="43">
        <v>1603</v>
      </c>
      <c r="G24" s="5">
        <f t="shared" si="0"/>
        <v>100</v>
      </c>
      <c r="H24" s="18">
        <f t="shared" si="1"/>
        <v>100</v>
      </c>
    </row>
    <row r="25" spans="1:8" ht="27" customHeight="1">
      <c r="A25" s="50"/>
      <c r="B25" s="51" t="s">
        <v>21</v>
      </c>
      <c r="C25" s="2" t="s">
        <v>8</v>
      </c>
      <c r="D25" s="43">
        <v>19063</v>
      </c>
      <c r="E25" s="43">
        <v>19063</v>
      </c>
      <c r="F25" s="43">
        <v>6531.8</v>
      </c>
      <c r="G25" s="5">
        <f t="shared" si="0"/>
        <v>34.26428159261396</v>
      </c>
      <c r="H25" s="18">
        <f t="shared" si="1"/>
        <v>34.26428159261396</v>
      </c>
    </row>
    <row r="26" spans="1:8" ht="27" customHeight="1">
      <c r="A26" s="50"/>
      <c r="B26" s="51"/>
      <c r="C26" s="2" t="s">
        <v>9</v>
      </c>
      <c r="D26" s="43">
        <v>2118</v>
      </c>
      <c r="E26" s="43">
        <v>2118</v>
      </c>
      <c r="F26" s="43">
        <v>2118</v>
      </c>
      <c r="G26" s="5">
        <f t="shared" si="0"/>
        <v>100</v>
      </c>
      <c r="H26" s="18">
        <f t="shared" si="1"/>
        <v>100</v>
      </c>
    </row>
    <row r="27" spans="1:8" ht="27" customHeight="1">
      <c r="A27" s="50"/>
      <c r="B27" s="51" t="s">
        <v>22</v>
      </c>
      <c r="C27" s="2" t="s">
        <v>8</v>
      </c>
      <c r="D27" s="43">
        <v>6658</v>
      </c>
      <c r="E27" s="43">
        <v>6658</v>
      </c>
      <c r="F27" s="43">
        <v>0</v>
      </c>
      <c r="G27" s="5">
        <f t="shared" si="0"/>
        <v>0</v>
      </c>
      <c r="H27" s="18">
        <v>0</v>
      </c>
    </row>
    <row r="28" spans="1:8" ht="27" customHeight="1">
      <c r="A28" s="50"/>
      <c r="B28" s="52"/>
      <c r="C28" s="2" t="s">
        <v>9</v>
      </c>
      <c r="D28" s="43">
        <v>740</v>
      </c>
      <c r="E28" s="43">
        <v>740</v>
      </c>
      <c r="F28" s="43">
        <v>0</v>
      </c>
      <c r="G28" s="5">
        <f t="shared" si="0"/>
        <v>0</v>
      </c>
      <c r="H28" s="18">
        <f t="shared" si="1"/>
        <v>0</v>
      </c>
    </row>
    <row r="29" spans="1:8" ht="27" customHeight="1">
      <c r="A29" s="53"/>
      <c r="B29" s="55" t="s">
        <v>23</v>
      </c>
      <c r="C29" s="2" t="s">
        <v>8</v>
      </c>
      <c r="D29" s="43">
        <v>4068</v>
      </c>
      <c r="E29" s="43">
        <v>4068</v>
      </c>
      <c r="F29" s="43">
        <v>700.05</v>
      </c>
      <c r="G29" s="5">
        <f t="shared" si="0"/>
        <v>17.208702064896755</v>
      </c>
      <c r="H29" s="18">
        <f t="shared" si="1"/>
        <v>17.208702064896755</v>
      </c>
    </row>
    <row r="30" spans="1:8" ht="24.75" customHeight="1">
      <c r="A30" s="54"/>
      <c r="B30" s="56"/>
      <c r="C30" s="2" t="s">
        <v>9</v>
      </c>
      <c r="D30" s="43">
        <v>452</v>
      </c>
      <c r="E30" s="43">
        <v>452</v>
      </c>
      <c r="F30" s="43">
        <v>300</v>
      </c>
      <c r="G30" s="5">
        <f t="shared" si="0"/>
        <v>66.3716814159292</v>
      </c>
      <c r="H30" s="18">
        <f t="shared" si="1"/>
        <v>66.3716814159292</v>
      </c>
    </row>
    <row r="31" spans="1:8" ht="27" customHeight="1">
      <c r="A31" s="50"/>
      <c r="B31" s="51" t="s">
        <v>24</v>
      </c>
      <c r="C31" s="2" t="s">
        <v>8</v>
      </c>
      <c r="D31" s="43">
        <v>3793</v>
      </c>
      <c r="E31" s="43">
        <v>3793</v>
      </c>
      <c r="F31" s="43">
        <v>0</v>
      </c>
      <c r="G31" s="5">
        <f t="shared" si="0"/>
        <v>0</v>
      </c>
      <c r="H31" s="18">
        <v>0</v>
      </c>
    </row>
    <row r="32" spans="1:8" ht="27" customHeight="1">
      <c r="A32" s="50"/>
      <c r="B32" s="52"/>
      <c r="C32" s="2" t="s">
        <v>9</v>
      </c>
      <c r="D32" s="43">
        <v>421</v>
      </c>
      <c r="E32" s="43">
        <v>421</v>
      </c>
      <c r="F32" s="43">
        <v>0</v>
      </c>
      <c r="G32" s="5">
        <f t="shared" si="0"/>
        <v>0</v>
      </c>
      <c r="H32" s="18">
        <f t="shared" si="1"/>
        <v>0</v>
      </c>
    </row>
    <row r="33" spans="1:8" ht="27" customHeight="1">
      <c r="A33" s="51"/>
      <c r="B33" s="51" t="s">
        <v>27</v>
      </c>
      <c r="C33" s="2" t="s">
        <v>8</v>
      </c>
      <c r="D33" s="43">
        <v>630</v>
      </c>
      <c r="E33" s="43">
        <v>630</v>
      </c>
      <c r="F33" s="43">
        <v>0</v>
      </c>
      <c r="G33" s="5">
        <f t="shared" si="0"/>
        <v>0</v>
      </c>
      <c r="H33" s="18">
        <v>0</v>
      </c>
    </row>
    <row r="34" spans="1:8" ht="28.5" customHeight="1">
      <c r="A34" s="51"/>
      <c r="B34" s="51"/>
      <c r="C34" s="2" t="s">
        <v>9</v>
      </c>
      <c r="D34" s="43">
        <v>70</v>
      </c>
      <c r="E34" s="43">
        <v>70</v>
      </c>
      <c r="F34" s="43">
        <v>0</v>
      </c>
      <c r="G34" s="5">
        <f t="shared" si="0"/>
        <v>0</v>
      </c>
      <c r="H34" s="18">
        <f t="shared" si="1"/>
        <v>0</v>
      </c>
    </row>
    <row r="35" spans="1:8" ht="20.25" customHeight="1">
      <c r="A35" s="53"/>
      <c r="B35" s="51" t="s">
        <v>25</v>
      </c>
      <c r="C35" s="2" t="s">
        <v>8</v>
      </c>
      <c r="D35" s="43">
        <v>31500</v>
      </c>
      <c r="E35" s="43">
        <v>31500</v>
      </c>
      <c r="F35" s="43">
        <v>0</v>
      </c>
      <c r="G35" s="5">
        <f t="shared" si="0"/>
        <v>0</v>
      </c>
      <c r="H35" s="18">
        <v>0</v>
      </c>
    </row>
    <row r="36" spans="1:8" ht="42" customHeight="1">
      <c r="A36" s="60"/>
      <c r="B36" s="51"/>
      <c r="C36" s="2" t="s">
        <v>32</v>
      </c>
      <c r="D36" s="43">
        <v>19.89872</v>
      </c>
      <c r="E36" s="43">
        <v>19.89872</v>
      </c>
      <c r="F36" s="43">
        <v>19.9</v>
      </c>
      <c r="G36" s="5">
        <f t="shared" si="0"/>
        <v>100.00643257455755</v>
      </c>
      <c r="H36" s="18">
        <f t="shared" si="1"/>
        <v>100.00643257455755</v>
      </c>
    </row>
    <row r="37" spans="1:8" ht="25.5" customHeight="1">
      <c r="A37" s="54"/>
      <c r="B37" s="51"/>
      <c r="C37" s="2" t="s">
        <v>9</v>
      </c>
      <c r="D37" s="43">
        <v>3500</v>
      </c>
      <c r="E37" s="43">
        <v>3500</v>
      </c>
      <c r="F37" s="43">
        <v>3500</v>
      </c>
      <c r="G37" s="5">
        <f t="shared" si="0"/>
        <v>100</v>
      </c>
      <c r="H37" s="18">
        <f t="shared" si="1"/>
        <v>100</v>
      </c>
    </row>
    <row r="38" spans="1:8" ht="45" customHeight="1">
      <c r="A38" s="25"/>
      <c r="B38" s="23" t="s">
        <v>33</v>
      </c>
      <c r="C38" s="2" t="s">
        <v>32</v>
      </c>
      <c r="D38" s="43">
        <v>1338.43764</v>
      </c>
      <c r="E38" s="43">
        <v>1338.43764</v>
      </c>
      <c r="F38" s="43">
        <v>531.01</v>
      </c>
      <c r="G38" s="5">
        <f t="shared" si="0"/>
        <v>39.67386930331696</v>
      </c>
      <c r="H38" s="18">
        <f t="shared" si="1"/>
        <v>39.67386930331696</v>
      </c>
    </row>
    <row r="39" spans="1:8" ht="22.5" customHeight="1">
      <c r="A39" s="53"/>
      <c r="B39" s="55" t="s">
        <v>26</v>
      </c>
      <c r="C39" s="2" t="s">
        <v>8</v>
      </c>
      <c r="D39" s="43">
        <v>4443</v>
      </c>
      <c r="E39" s="43">
        <v>4443</v>
      </c>
      <c r="F39" s="43">
        <v>3776.95</v>
      </c>
      <c r="G39" s="5">
        <f t="shared" si="0"/>
        <v>85.00900292595094</v>
      </c>
      <c r="H39" s="18">
        <f t="shared" si="1"/>
        <v>85.00900292595094</v>
      </c>
    </row>
    <row r="40" spans="1:8" ht="22.5" customHeight="1">
      <c r="A40" s="54"/>
      <c r="B40" s="56"/>
      <c r="C40" s="2" t="s">
        <v>9</v>
      </c>
      <c r="D40" s="43">
        <v>494</v>
      </c>
      <c r="E40" s="43">
        <v>494</v>
      </c>
      <c r="F40" s="43">
        <v>494</v>
      </c>
      <c r="G40" s="5">
        <f aca="true" t="shared" si="2" ref="G40:G49">F40*100/D40</f>
        <v>100</v>
      </c>
      <c r="H40" s="18">
        <f aca="true" t="shared" si="3" ref="H40:H49">F40*100/E40</f>
        <v>100</v>
      </c>
    </row>
    <row r="41" spans="1:8" ht="22.5" customHeight="1">
      <c r="A41" s="53"/>
      <c r="B41" s="66" t="s">
        <v>36</v>
      </c>
      <c r="C41" s="2" t="s">
        <v>8</v>
      </c>
      <c r="D41" s="43">
        <v>94266</v>
      </c>
      <c r="E41" s="43">
        <v>94266</v>
      </c>
      <c r="F41" s="43">
        <v>18000</v>
      </c>
      <c r="G41" s="5">
        <f t="shared" si="2"/>
        <v>19.094901661256444</v>
      </c>
      <c r="H41" s="18">
        <f t="shared" si="3"/>
        <v>19.094901661256444</v>
      </c>
    </row>
    <row r="42" spans="1:11" ht="22.5" customHeight="1">
      <c r="A42" s="54"/>
      <c r="B42" s="67"/>
      <c r="C42" s="2" t="s">
        <v>9</v>
      </c>
      <c r="D42" s="43">
        <v>4961</v>
      </c>
      <c r="E42" s="43">
        <v>4961</v>
      </c>
      <c r="F42" s="43">
        <v>4952.8</v>
      </c>
      <c r="G42" s="5">
        <f t="shared" si="2"/>
        <v>99.83471074380165</v>
      </c>
      <c r="H42" s="18">
        <f t="shared" si="3"/>
        <v>99.83471074380165</v>
      </c>
      <c r="I42" s="38"/>
      <c r="J42" s="38"/>
      <c r="K42" s="38"/>
    </row>
    <row r="43" spans="1:11" ht="44.25" customHeight="1">
      <c r="A43" s="33"/>
      <c r="B43" s="32" t="s">
        <v>37</v>
      </c>
      <c r="C43" s="2" t="s">
        <v>9</v>
      </c>
      <c r="D43" s="43">
        <v>3500</v>
      </c>
      <c r="E43" s="43">
        <v>3500</v>
      </c>
      <c r="F43" s="43">
        <v>0</v>
      </c>
      <c r="G43" s="5">
        <f t="shared" si="2"/>
        <v>0</v>
      </c>
      <c r="H43" s="18">
        <f t="shared" si="3"/>
        <v>0</v>
      </c>
      <c r="I43" s="38"/>
      <c r="J43" s="38"/>
      <c r="K43" s="38"/>
    </row>
    <row r="44" spans="1:11" ht="79.5" customHeight="1">
      <c r="A44" s="33"/>
      <c r="B44" s="32" t="s">
        <v>38</v>
      </c>
      <c r="C44" s="2" t="s">
        <v>9</v>
      </c>
      <c r="D44" s="43">
        <v>3392.9</v>
      </c>
      <c r="E44" s="43">
        <v>3392.9</v>
      </c>
      <c r="F44" s="43">
        <v>0</v>
      </c>
      <c r="G44" s="5">
        <f t="shared" si="2"/>
        <v>0</v>
      </c>
      <c r="H44" s="18">
        <f t="shared" si="3"/>
        <v>0</v>
      </c>
      <c r="I44" s="38"/>
      <c r="J44" s="38"/>
      <c r="K44" s="38"/>
    </row>
    <row r="45" spans="1:11" ht="36" customHeight="1">
      <c r="A45" s="33"/>
      <c r="B45" s="44" t="s">
        <v>39</v>
      </c>
      <c r="C45" s="2" t="s">
        <v>9</v>
      </c>
      <c r="D45" s="43">
        <v>493</v>
      </c>
      <c r="E45" s="43">
        <v>493</v>
      </c>
      <c r="F45" s="43">
        <v>0</v>
      </c>
      <c r="G45" s="5">
        <f t="shared" si="2"/>
        <v>0</v>
      </c>
      <c r="H45" s="18">
        <f t="shared" si="3"/>
        <v>0</v>
      </c>
      <c r="I45" s="38"/>
      <c r="J45" s="38"/>
      <c r="K45" s="38"/>
    </row>
    <row r="46" spans="1:8" ht="15.75" customHeight="1">
      <c r="A46" s="7"/>
      <c r="B46" s="3" t="s">
        <v>10</v>
      </c>
      <c r="C46" s="1"/>
      <c r="D46" s="45">
        <f>D47+D49</f>
        <v>470836.9</v>
      </c>
      <c r="E46" s="45">
        <f>E47+E49</f>
        <v>470836.9</v>
      </c>
      <c r="F46" s="45">
        <f>F47+F49</f>
        <v>184766.911</v>
      </c>
      <c r="G46" s="9">
        <f t="shared" si="2"/>
        <v>39.24223250131839</v>
      </c>
      <c r="H46" s="19">
        <f t="shared" si="3"/>
        <v>39.24223250131839</v>
      </c>
    </row>
    <row r="47" spans="1:8" ht="14.25">
      <c r="A47" s="8"/>
      <c r="B47" s="3" t="s">
        <v>11</v>
      </c>
      <c r="C47" s="1"/>
      <c r="D47" s="45">
        <f>D11+D14+D17+D19+D22+D25+D27+D29+D31+D33+D35+D39+D41</f>
        <v>434173</v>
      </c>
      <c r="E47" s="45">
        <f>E11+E14+E17+E19+E22+E25+E27+E29+E31+E33+E35+E39+E41</f>
        <v>434173</v>
      </c>
      <c r="F47" s="45">
        <f>F11+F14+F17+F19+F22+F25+F27+F29+F31+F33+F35+F39+F41</f>
        <v>157790.334</v>
      </c>
      <c r="G47" s="9">
        <f t="shared" si="2"/>
        <v>36.34273296589148</v>
      </c>
      <c r="H47" s="19">
        <f t="shared" si="3"/>
        <v>36.34273296589148</v>
      </c>
    </row>
    <row r="48" spans="1:11" ht="28.5">
      <c r="A48" s="26"/>
      <c r="B48" s="27" t="s">
        <v>32</v>
      </c>
      <c r="C48" s="28"/>
      <c r="D48" s="46">
        <f>D12+D15+D20+D23+D36+D38</f>
        <v>15564.2979</v>
      </c>
      <c r="E48" s="46">
        <f>E12+E15+E20+E23+E36+E38</f>
        <v>15564.2979</v>
      </c>
      <c r="F48" s="46">
        <f>F12+F15+F20+F23+F36+F38</f>
        <v>12244.872</v>
      </c>
      <c r="G48" s="22">
        <f t="shared" si="2"/>
        <v>78.67281954298754</v>
      </c>
      <c r="H48" s="29">
        <f t="shared" si="3"/>
        <v>78.67281954298754</v>
      </c>
      <c r="J48" s="31"/>
      <c r="K48" t="s">
        <v>34</v>
      </c>
    </row>
    <row r="49" spans="1:8" ht="15" thickBot="1">
      <c r="A49" s="14"/>
      <c r="B49" s="15" t="s">
        <v>9</v>
      </c>
      <c r="C49" s="16"/>
      <c r="D49" s="47">
        <f>D13+D16+D18+D21+D24+D26+D28+D30+D32+D34+D37+D40+D42+D43+D44+D45</f>
        <v>36663.9</v>
      </c>
      <c r="E49" s="47">
        <f>E13+E16+E18+E21+E24+E26+E28+E30+E32+E34+E37+E40+E42+E43+E44+E45</f>
        <v>36663.9</v>
      </c>
      <c r="F49" s="47">
        <f>F13+F16+F18+F21+F24+F26+F28+F30+F32+F34+F37+F40+F42+F43+F44+F45</f>
        <v>26976.577</v>
      </c>
      <c r="G49" s="17">
        <f t="shared" si="2"/>
        <v>73.5780345244232</v>
      </c>
      <c r="H49" s="20">
        <f t="shared" si="3"/>
        <v>73.5780345244232</v>
      </c>
    </row>
    <row r="51" spans="2:8" ht="48.75" customHeight="1">
      <c r="B51" s="10" t="s">
        <v>35</v>
      </c>
      <c r="G51" s="49" t="s">
        <v>28</v>
      </c>
      <c r="H51" s="49"/>
    </row>
    <row r="52" spans="2:8" ht="15" customHeight="1">
      <c r="B52" s="10"/>
      <c r="G52" s="4"/>
      <c r="H52" s="4"/>
    </row>
    <row r="53" ht="12.75" hidden="1"/>
    <row r="54" spans="1:2" ht="12.75" hidden="1">
      <c r="A54" s="59"/>
      <c r="B54" s="59"/>
    </row>
    <row r="55" spans="1:2" ht="12.75" hidden="1">
      <c r="A55" s="59"/>
      <c r="B55" s="59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spans="1:2" ht="12.75">
      <c r="A65" s="61" t="s">
        <v>12</v>
      </c>
      <c r="B65" s="61"/>
    </row>
    <row r="66" spans="1:2" ht="12.75">
      <c r="A66" s="21" t="s">
        <v>29</v>
      </c>
      <c r="B66" s="21"/>
    </row>
  </sheetData>
  <sheetProtection/>
  <mergeCells count="36">
    <mergeCell ref="A11:A13"/>
    <mergeCell ref="B11:B13"/>
    <mergeCell ref="A14:A16"/>
    <mergeCell ref="B14:B16"/>
    <mergeCell ref="A41:A42"/>
    <mergeCell ref="B41:B42"/>
    <mergeCell ref="A33:A34"/>
    <mergeCell ref="B33:B34"/>
    <mergeCell ref="B17:B18"/>
    <mergeCell ref="A54:B54"/>
    <mergeCell ref="A55:B55"/>
    <mergeCell ref="B35:B37"/>
    <mergeCell ref="A35:A37"/>
    <mergeCell ref="A65:B65"/>
    <mergeCell ref="B39:B40"/>
    <mergeCell ref="A39:A40"/>
    <mergeCell ref="A22:A24"/>
    <mergeCell ref="B22:B24"/>
    <mergeCell ref="B27:B28"/>
    <mergeCell ref="A27:A28"/>
    <mergeCell ref="A6:H6"/>
    <mergeCell ref="B7:H7"/>
    <mergeCell ref="B25:B26"/>
    <mergeCell ref="A25:A26"/>
    <mergeCell ref="A19:A21"/>
    <mergeCell ref="B19:B21"/>
    <mergeCell ref="A4:H4"/>
    <mergeCell ref="A3:H3"/>
    <mergeCell ref="A2:H2"/>
    <mergeCell ref="A1:H1"/>
    <mergeCell ref="G51:H51"/>
    <mergeCell ref="A31:A32"/>
    <mergeCell ref="B31:B32"/>
    <mergeCell ref="A29:A30"/>
    <mergeCell ref="B29:B30"/>
    <mergeCell ref="A17:A18"/>
  </mergeCells>
  <printOptions/>
  <pageMargins left="0.5511811023622047" right="0.7480314960629921" top="0.31496062992125984" bottom="0.11811023622047245" header="0.1968503937007874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Сычева Екатерина Николаевна</cp:lastModifiedBy>
  <cp:lastPrinted>2013-10-15T08:39:40Z</cp:lastPrinted>
  <dcterms:created xsi:type="dcterms:W3CDTF">1996-10-08T23:32:33Z</dcterms:created>
  <dcterms:modified xsi:type="dcterms:W3CDTF">2013-10-15T08:40:06Z</dcterms:modified>
  <cp:category/>
  <cp:version/>
  <cp:contentType/>
  <cp:contentStatus/>
</cp:coreProperties>
</file>